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g_2\Desktop\"/>
    </mc:Choice>
  </mc:AlternateContent>
  <xr:revisionPtr revIDLastSave="0" documentId="13_ncr:1_{3EAC5D07-6B6E-462B-A30D-3D7738B652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mulatore da II a I F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G22" i="2" s="1"/>
  <c r="E21" i="2"/>
  <c r="F20" i="2"/>
  <c r="G20" i="2" s="1"/>
  <c r="E19" i="2"/>
  <c r="F18" i="2"/>
  <c r="G18" i="2" s="1"/>
  <c r="E17" i="2"/>
  <c r="F17" i="2" s="1"/>
  <c r="F16" i="2"/>
  <c r="G16" i="2" s="1"/>
  <c r="E15" i="2"/>
  <c r="F15" i="2" s="1"/>
  <c r="G15" i="2" s="1"/>
  <c r="F14" i="2"/>
  <c r="G14" i="2" s="1"/>
  <c r="E13" i="2"/>
  <c r="F13" i="2" s="1"/>
  <c r="G13" i="2" s="1"/>
  <c r="F12" i="2"/>
  <c r="G12" i="2" s="1"/>
  <c r="E11" i="2"/>
  <c r="F10" i="2"/>
  <c r="G10" i="2" s="1"/>
  <c r="E9" i="2"/>
  <c r="F8" i="2"/>
  <c r="G8" i="2" s="1"/>
  <c r="F21" i="2" l="1"/>
  <c r="G21" i="2" s="1"/>
  <c r="G17" i="2"/>
  <c r="F19" i="2"/>
  <c r="G19" i="2" s="1"/>
</calcChain>
</file>

<file path=xl/sharedStrings.xml><?xml version="1.0" encoding="utf-8"?>
<sst xmlns="http://schemas.openxmlformats.org/spreadsheetml/2006/main" count="72" uniqueCount="27">
  <si>
    <t>Requisito A</t>
  </si>
  <si>
    <r>
      <t xml:space="preserve">ISEE STUDENTE            </t>
    </r>
    <r>
      <rPr>
        <sz val="12"/>
        <color indexed="8"/>
        <rFont val="Calibri"/>
        <family val="2"/>
      </rPr>
      <t xml:space="preserve"> </t>
    </r>
  </si>
  <si>
    <t>Requisito B</t>
  </si>
  <si>
    <t>Requisito C</t>
  </si>
  <si>
    <r>
      <t xml:space="preserve">(possesso di almeno 10 cfa al 10 agosto per chi si iscrive al </t>
    </r>
    <r>
      <rPr>
        <b/>
        <u/>
        <sz val="9"/>
        <color indexed="8"/>
        <rFont val="Calibri"/>
        <family val="2"/>
      </rPr>
      <t>2° anno</t>
    </r>
    <r>
      <rPr>
        <b/>
        <sz val="9"/>
        <color indexed="8"/>
        <rFont val="Calibri"/>
        <family val="2"/>
      </rPr>
      <t xml:space="preserve">; possesso di almeno 25 cfa nei 12 mesi antecedenti al 10 agosto per chi si iscrive ad </t>
    </r>
    <r>
      <rPr>
        <b/>
        <u/>
        <sz val="9"/>
        <color indexed="8"/>
        <rFont val="Calibri"/>
        <family val="2"/>
      </rPr>
      <t>anni successivi al 2°</t>
    </r>
    <r>
      <rPr>
        <b/>
        <sz val="9"/>
        <color indexed="8"/>
        <rFont val="Calibri"/>
        <family val="2"/>
      </rPr>
      <t>)</t>
    </r>
  </si>
  <si>
    <t>SI</t>
  </si>
  <si>
    <t xml:space="preserve">CONTRIBUTO TOTALE DA VERSARE </t>
  </si>
  <si>
    <r>
      <t xml:space="preserve">FASCIA ISEE                </t>
    </r>
    <r>
      <rPr>
        <sz val="12"/>
        <color indexed="8"/>
        <rFont val="Calibri"/>
        <family val="2"/>
      </rPr>
      <t>ai sensi del D.M. n. 1016 del 04/08/2021</t>
    </r>
  </si>
  <si>
    <r>
      <t xml:space="preserve">FASCIA 1                                    </t>
    </r>
    <r>
      <rPr>
        <b/>
        <sz val="12"/>
        <color indexed="8"/>
        <rFont val="Calibri"/>
        <family val="2"/>
      </rPr>
      <t xml:space="preserve"> 0 - 22000,00  </t>
    </r>
    <r>
      <rPr>
        <sz val="12"/>
        <color indexed="8"/>
        <rFont val="Calibri"/>
        <family val="2"/>
      </rPr>
      <t xml:space="preserve">                                                </t>
    </r>
  </si>
  <si>
    <t>contributo fisso</t>
  </si>
  <si>
    <t>NO</t>
  </si>
  <si>
    <r>
      <t xml:space="preserve">FASCIA 2                             </t>
    </r>
    <r>
      <rPr>
        <b/>
        <sz val="12"/>
        <color indexed="8"/>
        <rFont val="Calibri"/>
        <family val="2"/>
      </rPr>
      <t>22</t>
    </r>
    <r>
      <rPr>
        <b/>
        <sz val="12"/>
        <color indexed="8"/>
        <rFont val="Calibri"/>
        <family val="2"/>
      </rPr>
      <t>000,01-24000,00</t>
    </r>
  </si>
  <si>
    <r>
      <t xml:space="preserve">FASCIA 3                   </t>
    </r>
    <r>
      <rPr>
        <b/>
        <sz val="12"/>
        <color indexed="8"/>
        <rFont val="Calibri"/>
        <family val="2"/>
      </rPr>
      <t xml:space="preserve">       24000,01-26000,00</t>
    </r>
  </si>
  <si>
    <r>
      <t xml:space="preserve">FASCIA 4                                                  </t>
    </r>
    <r>
      <rPr>
        <b/>
        <sz val="12"/>
        <color indexed="8"/>
        <rFont val="Calibri"/>
        <family val="2"/>
      </rPr>
      <t xml:space="preserve"> 26000,01-28000,00</t>
    </r>
  </si>
  <si>
    <r>
      <t xml:space="preserve">FASCIA 5                                                  </t>
    </r>
    <r>
      <rPr>
        <b/>
        <sz val="12"/>
        <color indexed="8"/>
        <rFont val="Calibri"/>
        <family val="2"/>
      </rPr>
      <t xml:space="preserve"> 28000,01-30000,00</t>
    </r>
  </si>
  <si>
    <r>
      <t xml:space="preserve">FASCIA 6                                                  </t>
    </r>
    <r>
      <rPr>
        <b/>
        <sz val="12"/>
        <color indexed="8"/>
        <rFont val="Calibri"/>
        <family val="2"/>
      </rPr>
      <t xml:space="preserve"> 30000,01-32000,00</t>
    </r>
  </si>
  <si>
    <r>
      <t xml:space="preserve">FASCIA 7                                                  </t>
    </r>
    <r>
      <rPr>
        <b/>
        <sz val="12"/>
        <color indexed="8"/>
        <rFont val="Calibri"/>
        <family val="2"/>
      </rPr>
      <t xml:space="preserve"> 32000,01-35000,00</t>
    </r>
  </si>
  <si>
    <r>
      <t xml:space="preserve">FASCIA 8                                               </t>
    </r>
    <r>
      <rPr>
        <b/>
        <sz val="12"/>
        <color indexed="8"/>
        <rFont val="Calibri"/>
        <family val="2"/>
      </rPr>
      <t xml:space="preserve"> DA 35000,01</t>
    </r>
  </si>
  <si>
    <t>(*) Inserire l'importo dell'ISEE (se superiore a € 22.000,00 e inferiore a 38.842,80 €) risultante dall'Attestazione valida per le prestazioni agevolate per il Diritto allo studio universitario.</t>
  </si>
  <si>
    <t>In ogni caso il contributo dovuto, determinato inserendo il valore ISEE, non potrà essere superiore al contributo massimo previsto per la fascia 8 di reddito, pari a € 1.809,00</t>
  </si>
  <si>
    <t xml:space="preserve">FASCIA 1                                     0 - 22000,00                                                  </t>
  </si>
  <si>
    <t>IMPORTO PRIMA RATA</t>
  </si>
  <si>
    <t xml:space="preserve">IMPORTO SECONDA RATA </t>
  </si>
  <si>
    <t>rata unica entro il 30/09/2023</t>
  </si>
  <si>
    <t>(**)  Il contributo che dal calcolo ottenuto inserendo il valore ISEE sia di importo pari o inferiore a € 518,40 deve essere versato in un'unica soluzione all'atto dell'iscrizione entro il 30/09/2023.</t>
  </si>
  <si>
    <r>
      <t xml:space="preserve">Calcolatore contributo ISIA a.a. 2024/2025 per iscrizioni dal 2° anno in corso e fino 
al 1° anno fuori corso </t>
    </r>
    <r>
      <rPr>
        <b/>
        <sz val="14"/>
        <rFont val="Calibri"/>
        <family val="2"/>
      </rPr>
      <t>(</t>
    </r>
    <r>
      <rPr>
        <b/>
        <sz val="12"/>
        <rFont val="Calibri"/>
        <family val="2"/>
      </rPr>
      <t>sono fatti salvi gli altri versamenti dovuti</t>
    </r>
    <r>
      <rPr>
        <b/>
        <sz val="14"/>
        <rFont val="Calibri"/>
        <family val="2"/>
      </rPr>
      <t>)</t>
    </r>
  </si>
  <si>
    <t>CONTRIBUTO TOTALE DA VERSARE  PER L'ISCRIZIONE 
DAL II ANNO al I anno FUORI CORSO 
IMPORTO PRIMA RATA/RATA UNICA SCADENZA 30/09/2024 - II RATA SCADENZA 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</si>
</sst>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_ ;\-#,##0.00\ "/>
    <numFmt numFmtId="165" formatCode="&quot;€&quot;\ 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8"/>
      <name val="Calibri"/>
      <family val="2"/>
    </font>
    <font>
      <b/>
      <sz val="9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</font>
    <font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4" fontId="0" fillId="0" borderId="0" xfId="1" applyFont="1"/>
    <xf numFmtId="0" fontId="15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65" fontId="14" fillId="3" borderId="1" xfId="0" applyNumberFormat="1" applyFont="1" applyFill="1" applyBorder="1" applyAlignment="1">
      <alignment horizontal="center" vertical="center"/>
    </xf>
    <xf numFmtId="165" fontId="17" fillId="3" borderId="1" xfId="0" applyNumberFormat="1" applyFont="1" applyFill="1" applyBorder="1" applyAlignment="1">
      <alignment horizontal="center" vertical="center"/>
    </xf>
    <xf numFmtId="165" fontId="19" fillId="3" borderId="1" xfId="0" applyNumberFormat="1" applyFont="1" applyFill="1" applyBorder="1" applyAlignment="1">
      <alignment horizontal="center" vertical="center"/>
    </xf>
    <xf numFmtId="44" fontId="0" fillId="7" borderId="1" xfId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20" fillId="5" borderId="1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E4" sqref="E4:G4"/>
    </sheetView>
  </sheetViews>
  <sheetFormatPr defaultRowHeight="15" x14ac:dyDescent="0.25"/>
  <cols>
    <col min="1" max="1" width="15.7109375" bestFit="1" customWidth="1"/>
    <col min="2" max="2" width="16.5703125" bestFit="1" customWidth="1"/>
    <col min="3" max="3" width="14.42578125" bestFit="1" customWidth="1"/>
    <col min="4" max="4" width="14.28515625" bestFit="1" customWidth="1"/>
    <col min="5" max="5" width="21.5703125" bestFit="1" customWidth="1"/>
    <col min="6" max="6" width="22.85546875" bestFit="1" customWidth="1"/>
    <col min="7" max="7" width="21.7109375" customWidth="1"/>
    <col min="11" max="11" width="9.42578125" bestFit="1" customWidth="1"/>
  </cols>
  <sheetData>
    <row r="1" spans="1:11" ht="69" customHeight="1" x14ac:dyDescent="0.25">
      <c r="A1" s="26" t="s">
        <v>25</v>
      </c>
      <c r="B1" s="27"/>
      <c r="C1" s="27"/>
      <c r="D1" s="27"/>
      <c r="E1" s="27"/>
      <c r="F1" s="27"/>
      <c r="G1" s="27"/>
    </row>
    <row r="2" spans="1:11" ht="18.75" x14ac:dyDescent="0.25">
      <c r="A2" s="2" t="s">
        <v>0</v>
      </c>
      <c r="B2" s="3" t="s">
        <v>1</v>
      </c>
      <c r="C2" s="2" t="s">
        <v>2</v>
      </c>
      <c r="D2" s="2" t="s">
        <v>3</v>
      </c>
      <c r="E2" s="28" t="s">
        <v>26</v>
      </c>
      <c r="F2" s="28"/>
      <c r="G2" s="28"/>
    </row>
    <row r="3" spans="1:11" ht="132" x14ac:dyDescent="0.25">
      <c r="A3" s="6" t="s">
        <v>7</v>
      </c>
      <c r="B3" s="4"/>
      <c r="C3" s="1"/>
      <c r="D3" s="5" t="s">
        <v>4</v>
      </c>
      <c r="E3" s="28"/>
      <c r="F3" s="28"/>
      <c r="G3" s="28"/>
    </row>
    <row r="4" spans="1:11" ht="23.25" x14ac:dyDescent="0.25">
      <c r="A4" s="29" t="s">
        <v>20</v>
      </c>
      <c r="B4" s="30"/>
      <c r="C4" s="9"/>
      <c r="D4" s="10"/>
      <c r="E4" s="31">
        <v>0</v>
      </c>
      <c r="F4" s="31"/>
      <c r="G4" s="31"/>
    </row>
    <row r="5" spans="1:11" ht="23.25" x14ac:dyDescent="0.25">
      <c r="A5" s="29"/>
      <c r="B5" s="30"/>
      <c r="C5" s="11" t="s">
        <v>5</v>
      </c>
      <c r="D5" s="11" t="s">
        <v>5</v>
      </c>
      <c r="E5" s="31">
        <v>0</v>
      </c>
      <c r="F5" s="31"/>
      <c r="G5" s="31"/>
    </row>
    <row r="6" spans="1:11" ht="15" customHeight="1" x14ac:dyDescent="0.25">
      <c r="A6" s="12"/>
      <c r="B6" s="13"/>
      <c r="C6" s="14"/>
      <c r="D6" s="15"/>
      <c r="E6" s="34" t="s">
        <v>6</v>
      </c>
      <c r="F6" s="35" t="s">
        <v>21</v>
      </c>
      <c r="G6" s="34" t="s">
        <v>22</v>
      </c>
    </row>
    <row r="7" spans="1:11" ht="15" customHeight="1" x14ac:dyDescent="0.25">
      <c r="A7" s="16"/>
      <c r="B7" s="17"/>
      <c r="C7" s="18"/>
      <c r="D7" s="19"/>
      <c r="E7" s="34"/>
      <c r="F7" s="36"/>
      <c r="G7" s="34"/>
    </row>
    <row r="8" spans="1:11" ht="31.5" x14ac:dyDescent="0.25">
      <c r="A8" s="7" t="s">
        <v>8</v>
      </c>
      <c r="B8" s="20" t="s">
        <v>9</v>
      </c>
      <c r="C8" s="11" t="s">
        <v>5</v>
      </c>
      <c r="D8" s="9" t="s">
        <v>10</v>
      </c>
      <c r="E8" s="21">
        <v>864</v>
      </c>
      <c r="F8" s="22">
        <f>E8*60/100</f>
        <v>518.4</v>
      </c>
      <c r="G8" s="22">
        <f>E8-F8</f>
        <v>345.6</v>
      </c>
    </row>
    <row r="9" spans="1:11" ht="47.25" x14ac:dyDescent="0.25">
      <c r="A9" s="7" t="s">
        <v>11</v>
      </c>
      <c r="B9" s="25"/>
      <c r="C9" s="11" t="s">
        <v>5</v>
      </c>
      <c r="D9" s="11" t="s">
        <v>5</v>
      </c>
      <c r="E9" s="22">
        <f>0.2*0.07*(B9-13000)</f>
        <v>-182.00000000000003</v>
      </c>
      <c r="F9" s="37" t="s">
        <v>23</v>
      </c>
      <c r="G9" s="37"/>
    </row>
    <row r="10" spans="1:11" ht="47.25" x14ac:dyDescent="0.25">
      <c r="A10" s="7" t="s">
        <v>11</v>
      </c>
      <c r="B10" s="20" t="s">
        <v>9</v>
      </c>
      <c r="C10" s="11" t="s">
        <v>5</v>
      </c>
      <c r="D10" s="9" t="s">
        <v>10</v>
      </c>
      <c r="E10" s="21">
        <v>1080</v>
      </c>
      <c r="F10" s="22">
        <f>E10*60/100</f>
        <v>648</v>
      </c>
      <c r="G10" s="22">
        <f>E10-F10</f>
        <v>432</v>
      </c>
      <c r="K10" s="8"/>
    </row>
    <row r="11" spans="1:11" ht="47.25" x14ac:dyDescent="0.25">
      <c r="A11" s="7" t="s">
        <v>12</v>
      </c>
      <c r="B11" s="25"/>
      <c r="C11" s="11" t="s">
        <v>5</v>
      </c>
      <c r="D11" s="11" t="s">
        <v>5</v>
      </c>
      <c r="E11" s="22">
        <f>0.5*0.07*(B11-13000)</f>
        <v>-455.00000000000006</v>
      </c>
      <c r="F11" s="37" t="s">
        <v>23</v>
      </c>
      <c r="G11" s="37"/>
      <c r="K11" s="8"/>
    </row>
    <row r="12" spans="1:11" ht="47.25" x14ac:dyDescent="0.25">
      <c r="A12" s="7" t="s">
        <v>12</v>
      </c>
      <c r="B12" s="20" t="s">
        <v>9</v>
      </c>
      <c r="C12" s="11" t="s">
        <v>5</v>
      </c>
      <c r="D12" s="9" t="s">
        <v>10</v>
      </c>
      <c r="E12" s="23">
        <v>1188</v>
      </c>
      <c r="F12" s="22">
        <f t="shared" ref="F12:F22" si="0">E12*60/100</f>
        <v>712.8</v>
      </c>
      <c r="G12" s="22">
        <f t="shared" ref="G12:G18" si="1">E12-F12</f>
        <v>475.20000000000005</v>
      </c>
      <c r="K12" s="8"/>
    </row>
    <row r="13" spans="1:11" ht="47.25" x14ac:dyDescent="0.25">
      <c r="A13" s="7" t="s">
        <v>13</v>
      </c>
      <c r="B13" s="25"/>
      <c r="C13" s="11" t="s">
        <v>5</v>
      </c>
      <c r="D13" s="11" t="s">
        <v>5</v>
      </c>
      <c r="E13" s="22">
        <f>0.75*0.07*(B13-13000)</f>
        <v>-682.50000000000011</v>
      </c>
      <c r="F13" s="22">
        <f t="shared" si="0"/>
        <v>-409.50000000000006</v>
      </c>
      <c r="G13" s="22">
        <f t="shared" si="1"/>
        <v>-273.00000000000006</v>
      </c>
    </row>
    <row r="14" spans="1:11" ht="47.25" x14ac:dyDescent="0.25">
      <c r="A14" s="7" t="s">
        <v>13</v>
      </c>
      <c r="B14" s="20" t="s">
        <v>9</v>
      </c>
      <c r="C14" s="11" t="s">
        <v>5</v>
      </c>
      <c r="D14" s="9" t="s">
        <v>10</v>
      </c>
      <c r="E14" s="23">
        <v>1296</v>
      </c>
      <c r="F14" s="22">
        <f t="shared" si="0"/>
        <v>777.6</v>
      </c>
      <c r="G14" s="22">
        <f t="shared" si="1"/>
        <v>518.4</v>
      </c>
    </row>
    <row r="15" spans="1:11" ht="47.25" x14ac:dyDescent="0.25">
      <c r="A15" s="7" t="s">
        <v>14</v>
      </c>
      <c r="B15" s="25"/>
      <c r="C15" s="11" t="s">
        <v>5</v>
      </c>
      <c r="D15" s="11" t="s">
        <v>5</v>
      </c>
      <c r="E15" s="22">
        <f>0.9*0.07*(B15-13000)</f>
        <v>-819.00000000000023</v>
      </c>
      <c r="F15" s="22">
        <f t="shared" si="0"/>
        <v>-491.40000000000015</v>
      </c>
      <c r="G15" s="22">
        <f t="shared" si="1"/>
        <v>-327.60000000000008</v>
      </c>
    </row>
    <row r="16" spans="1:11" ht="47.25" x14ac:dyDescent="0.25">
      <c r="A16" s="7" t="s">
        <v>14</v>
      </c>
      <c r="B16" s="20" t="s">
        <v>9</v>
      </c>
      <c r="C16" s="11" t="s">
        <v>5</v>
      </c>
      <c r="D16" s="9" t="s">
        <v>10</v>
      </c>
      <c r="E16" s="23">
        <v>1404</v>
      </c>
      <c r="F16" s="22">
        <f t="shared" si="0"/>
        <v>842.4</v>
      </c>
      <c r="G16" s="22">
        <f t="shared" si="1"/>
        <v>561.6</v>
      </c>
    </row>
    <row r="17" spans="1:7" ht="47.25" x14ac:dyDescent="0.25">
      <c r="A17" s="7" t="s">
        <v>15</v>
      </c>
      <c r="B17" s="25"/>
      <c r="C17" s="11" t="s">
        <v>5</v>
      </c>
      <c r="D17" s="11" t="s">
        <v>5</v>
      </c>
      <c r="E17" s="22">
        <f>(B17-13000)/100*7</f>
        <v>-910</v>
      </c>
      <c r="F17" s="22">
        <f t="shared" si="0"/>
        <v>-546</v>
      </c>
      <c r="G17" s="22">
        <f t="shared" si="1"/>
        <v>-364</v>
      </c>
    </row>
    <row r="18" spans="1:7" ht="47.25" x14ac:dyDescent="0.25">
      <c r="A18" s="7" t="s">
        <v>15</v>
      </c>
      <c r="B18" s="20" t="s">
        <v>9</v>
      </c>
      <c r="C18" s="11" t="s">
        <v>5</v>
      </c>
      <c r="D18" s="9" t="s">
        <v>10</v>
      </c>
      <c r="E18" s="23">
        <v>1512</v>
      </c>
      <c r="F18" s="22">
        <f t="shared" si="0"/>
        <v>907.2</v>
      </c>
      <c r="G18" s="22">
        <f t="shared" si="1"/>
        <v>604.79999999999995</v>
      </c>
    </row>
    <row r="19" spans="1:7" ht="47.25" x14ac:dyDescent="0.25">
      <c r="A19" s="7" t="s">
        <v>16</v>
      </c>
      <c r="B19" s="25"/>
      <c r="C19" s="11" t="s">
        <v>5</v>
      </c>
      <c r="D19" s="11" t="s">
        <v>5</v>
      </c>
      <c r="E19" s="24">
        <f>(B19-13000)/100*7</f>
        <v>-910</v>
      </c>
      <c r="F19" s="22">
        <f t="shared" si="0"/>
        <v>-546</v>
      </c>
      <c r="G19" s="22">
        <f>E19-F19</f>
        <v>-364</v>
      </c>
    </row>
    <row r="20" spans="1:7" ht="47.25" x14ac:dyDescent="0.25">
      <c r="A20" s="7" t="s">
        <v>16</v>
      </c>
      <c r="B20" s="20" t="s">
        <v>9</v>
      </c>
      <c r="C20" s="11" t="s">
        <v>5</v>
      </c>
      <c r="D20" s="9" t="s">
        <v>10</v>
      </c>
      <c r="E20" s="23">
        <v>1728</v>
      </c>
      <c r="F20" s="22">
        <f t="shared" si="0"/>
        <v>1036.8</v>
      </c>
      <c r="G20" s="22">
        <f>E20-F20</f>
        <v>691.2</v>
      </c>
    </row>
    <row r="21" spans="1:7" ht="63" customHeight="1" x14ac:dyDescent="0.25">
      <c r="A21" s="7" t="s">
        <v>17</v>
      </c>
      <c r="B21" s="25"/>
      <c r="C21" s="11" t="s">
        <v>5</v>
      </c>
      <c r="D21" s="11" t="s">
        <v>5</v>
      </c>
      <c r="E21" s="24">
        <f>(B21-13000)/100*7</f>
        <v>-910</v>
      </c>
      <c r="F21" s="22">
        <f t="shared" si="0"/>
        <v>-546</v>
      </c>
      <c r="G21" s="22">
        <f>E21-F21</f>
        <v>-364</v>
      </c>
    </row>
    <row r="22" spans="1:7" ht="31.5" x14ac:dyDescent="0.25">
      <c r="A22" s="7" t="s">
        <v>17</v>
      </c>
      <c r="B22" s="20" t="s">
        <v>9</v>
      </c>
      <c r="C22" s="11" t="s">
        <v>5</v>
      </c>
      <c r="D22" s="9" t="s">
        <v>10</v>
      </c>
      <c r="E22" s="23">
        <v>1809</v>
      </c>
      <c r="F22" s="22">
        <f t="shared" si="0"/>
        <v>1085.4000000000001</v>
      </c>
      <c r="G22" s="22">
        <f>E22-F22</f>
        <v>723.59999999999991</v>
      </c>
    </row>
    <row r="23" spans="1:7" ht="31.5" customHeight="1" x14ac:dyDescent="0.25">
      <c r="A23" s="38" t="s">
        <v>18</v>
      </c>
      <c r="B23" s="38"/>
      <c r="C23" s="38"/>
      <c r="D23" s="38"/>
      <c r="E23" s="38"/>
      <c r="F23" s="38"/>
      <c r="G23" s="38"/>
    </row>
    <row r="24" spans="1:7" ht="33" customHeight="1" x14ac:dyDescent="0.25">
      <c r="A24" s="32" t="s">
        <v>24</v>
      </c>
      <c r="B24" s="32"/>
      <c r="C24" s="32"/>
      <c r="D24" s="32"/>
      <c r="E24" s="32"/>
      <c r="F24" s="32"/>
      <c r="G24" s="32"/>
    </row>
    <row r="25" spans="1:7" ht="33.75" customHeight="1" x14ac:dyDescent="0.25">
      <c r="A25" s="33" t="s">
        <v>19</v>
      </c>
      <c r="B25" s="33"/>
      <c r="C25" s="33"/>
      <c r="D25" s="33"/>
      <c r="E25" s="33"/>
      <c r="F25" s="33"/>
      <c r="G25" s="33"/>
    </row>
  </sheetData>
  <mergeCells count="14">
    <mergeCell ref="A24:G24"/>
    <mergeCell ref="A25:G25"/>
    <mergeCell ref="E6:E7"/>
    <mergeCell ref="F6:F7"/>
    <mergeCell ref="G6:G7"/>
    <mergeCell ref="F9:G9"/>
    <mergeCell ref="F11:G11"/>
    <mergeCell ref="A23:G23"/>
    <mergeCell ref="A1:G1"/>
    <mergeCell ref="E2:G3"/>
    <mergeCell ref="A4:A5"/>
    <mergeCell ref="B4:B5"/>
    <mergeCell ref="E4:G4"/>
    <mergeCell ref="E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Simulatore da II a I FC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 Didattica</dc:creator>
  <cp:lastModifiedBy>Segreteria Didattica</cp:lastModifiedBy>
  <cp:lastPrinted>2023-02-22T10:11:07Z</cp:lastPrinted>
  <dcterms:created xsi:type="dcterms:W3CDTF">2021-03-08T10:40:47Z</dcterms:created>
  <dcterms:modified xsi:type="dcterms:W3CDTF">2024-08-26T07:32:54Z</dcterms:modified>
</cp:coreProperties>
</file>